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da\Documents\Przetargi 2025\KC\6. Stabilizatory\1. SWZ\"/>
    </mc:Choice>
  </mc:AlternateContent>
  <xr:revisionPtr revIDLastSave="0" documentId="13_ncr:1_{A62B6B6F-4C74-4466-B959-A32E7F7CFCBE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Część 1" sheetId="1" r:id="rId1"/>
  </sheets>
  <calcPr calcId="191029" iterateDelta="1E-4"/>
</workbook>
</file>

<file path=xl/calcChain.xml><?xml version="1.0" encoding="utf-8"?>
<calcChain xmlns="http://schemas.openxmlformats.org/spreadsheetml/2006/main">
  <c r="F33" i="1" l="1"/>
  <c r="H33" i="1" s="1"/>
  <c r="F32" i="1"/>
  <c r="H32" i="1" s="1"/>
  <c r="F31" i="1"/>
  <c r="H31" i="1" s="1"/>
  <c r="F29" i="1"/>
  <c r="H29" i="1" s="1"/>
  <c r="F28" i="1"/>
  <c r="H28" i="1" s="1"/>
  <c r="F26" i="1"/>
  <c r="H26" i="1" s="1"/>
  <c r="F25" i="1"/>
  <c r="H25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34" i="1" l="1"/>
  <c r="H34" i="1"/>
</calcChain>
</file>

<file path=xl/sharedStrings.xml><?xml version="1.0" encoding="utf-8"?>
<sst xmlns="http://schemas.openxmlformats.org/spreadsheetml/2006/main" count="90" uniqueCount="67">
  <si>
    <t>*W przypadku braku numeru katalogowego należy wpisać nazwę lub oznaczenie, które będzie występować na fakturze VAT.</t>
  </si>
  <si>
    <t>1.</t>
  </si>
  <si>
    <t>Nazwa producenta</t>
  </si>
  <si>
    <t>Lp.</t>
  </si>
  <si>
    <r>
      <t xml:space="preserve">Razem </t>
    </r>
    <r>
      <rPr>
        <b/>
        <sz val="10"/>
        <color rgb="FF000000"/>
        <rFont val="Times New Roman"/>
        <family val="1"/>
        <charset val="238"/>
      </rPr>
      <t>(</t>
    </r>
    <r>
      <rPr>
        <sz val="10"/>
        <color rgb="FF000000"/>
        <rFont val="Times New Roman"/>
        <family val="1"/>
        <charset val="238"/>
      </rPr>
      <t>brutto) – wszystkie koszty związane z realizacją zamówienia (dostawa)-liczba</t>
    </r>
  </si>
  <si>
    <t>szt.</t>
  </si>
  <si>
    <t>Grotowkręty kostne (ø3-4 mm  dł. 120 mm)</t>
  </si>
  <si>
    <t>Pręt węglowy prosty (ø5 mm, dł. 65-300 mm)</t>
  </si>
  <si>
    <t>Łącznik odgięty 30° (ø5 mm)</t>
  </si>
  <si>
    <t>Klamra pręt - grot</t>
  </si>
  <si>
    <t>Klamra pręt-pręt (ø5 mm/ø5 mm)</t>
  </si>
  <si>
    <t>Klamra przystawowa, do zaopatrywania złamań przystawowych.</t>
  </si>
  <si>
    <t>Klamra multifunkcyjna na 4 groty (ø3 mm lub ø4 mm)</t>
  </si>
  <si>
    <t xml:space="preserve"> </t>
  </si>
  <si>
    <t>Rama standardowa dwustronna na przedramię</t>
  </si>
  <si>
    <t>Grotowkręty kostne ( ø4-6 mm, dł. 90-250 mm)</t>
  </si>
  <si>
    <t>Wkrętak do grotów i klamer ø8 mm</t>
  </si>
  <si>
    <t>Pręt węglowy prosty (ø8 mm, dł. 65-500 mm)</t>
  </si>
  <si>
    <t>Łącznik odgięty 30° (ø8 mm)</t>
  </si>
  <si>
    <t xml:space="preserve">Klamra Pręt-grot </t>
  </si>
  <si>
    <t>Klamra multifunkcyjna na 5 grotów (ø4 mm, ø5 mm lub ø6 mm)</t>
  </si>
  <si>
    <t>14.</t>
  </si>
  <si>
    <t>13.</t>
  </si>
  <si>
    <t>12.</t>
  </si>
  <si>
    <t>11.</t>
  </si>
  <si>
    <t>5.</t>
  </si>
  <si>
    <t>4.</t>
  </si>
  <si>
    <t>3.</t>
  </si>
  <si>
    <t>2.</t>
  </si>
  <si>
    <t>Numer katalogowy*</t>
  </si>
  <si>
    <t>Wartość łączna brutto kol.6+(kol.6x kol.7)</t>
  </si>
  <si>
    <t>Stawka podatku VAT [%]</t>
  </si>
  <si>
    <t>Wartość łączna netto kol.4 x kol.5</t>
  </si>
  <si>
    <t>Cena jednostkowa  netto</t>
  </si>
  <si>
    <t>Ilość</t>
  </si>
  <si>
    <t>Jm</t>
  </si>
  <si>
    <t>Opis elementów składowych  zamówienia</t>
  </si>
  <si>
    <t xml:space="preserve">FORMULARZ CENOWY    </t>
  </si>
  <si>
    <t>Rama standardowa dwustronna na podudzie</t>
  </si>
  <si>
    <t>6.</t>
  </si>
  <si>
    <t>7.</t>
  </si>
  <si>
    <t>8.</t>
  </si>
  <si>
    <t>9.</t>
  </si>
  <si>
    <t>10.</t>
  </si>
  <si>
    <r>
      <rPr>
        <sz val="9"/>
        <rFont val="Times New Roman"/>
        <family val="1"/>
        <charset val="238"/>
      </rPr>
      <t xml:space="preserve">Klamra pręt-pręt (ø8 mm/ø8 mm)  </t>
    </r>
    <r>
      <rPr>
        <sz val="9"/>
        <color rgb="FFCE181E"/>
        <rFont val="Times New Roman"/>
        <family val="1"/>
        <charset val="238"/>
      </rPr>
      <t xml:space="preserve"> </t>
    </r>
  </si>
  <si>
    <t>Stabilizator zewnętrzny stawu nadgarstkowego  kompresyjno/dystrakcyjny</t>
  </si>
  <si>
    <t>15.</t>
  </si>
  <si>
    <t>16.</t>
  </si>
  <si>
    <t>Stabilizator zewnętrzny stawu nadgarstkowego (wielokrotnego użytku)  oparaty na przegubach kulowych, śruby wykonane ze stali austenitycznej. Przeguby kulowe blokowane są niezależenie.  Możliwość wykonania kompresji  oraz dystrakcji (zakres 22 mm) . Możliwość wymiany klamer zaciskających groty.</t>
  </si>
  <si>
    <t xml:space="preserve">Groty typu Schanz samogwintujące Ø 3mm wykonane z tytanu lub stali austenitycznej, bezpieczne dla rezonansu magnetycznego. </t>
  </si>
  <si>
    <t>Stabilizator zewnętrzny do miednicy</t>
  </si>
  <si>
    <t>17.</t>
  </si>
  <si>
    <t>18.</t>
  </si>
  <si>
    <t>Stabilizator do kości miednicy (wielokrotnego użytku) oparty na przegubach kulowych, śruby wykonane ze stali austenitycznej. Przeguby kulowe blokowane są niezależenie. Część stabilizatora wykonana z aluminium. Klamry oraz pręty wykonane z włókna węglowego. L=510-620 mm. Możliwość wprowadzenia grotów w wielu płaszczyznach. Możliwość wymiany klamer zaciskających groty.</t>
  </si>
  <si>
    <t xml:space="preserve">Groty typu Schanz samotnące średnica w trzonie Ø 6mm średnica w części gwintowanej Ø 3,4,4.5,5 oraz 6 mm wykonane z tytanu lub stali austenitycznej, bezpieczne dla rezonansu magnetycznego. </t>
  </si>
  <si>
    <t>Stabilizacja kości piszczelowej / udowej</t>
  </si>
  <si>
    <t>Stabilizator do kości piszczelowej oraz udowej , kompresyjno/dystrakcyjny zakres (80 mm) –  Oparty na przegubach kulowych, śruby wykonane ze stali austenitycznej. Przeguby kulowe blokowane są niezależenie. Część stabilizatora wykonana z aluminium.Możliwość wprowadzenia grotów w wielu płaszczyznach. Możliwość wymiany klamer zaciskających groty</t>
  </si>
  <si>
    <t xml:space="preserve">Groty typu Schanz samotnące średnica w trzonie Ø 6mm średnica w części gwintowanej Ø 3-4 mm wykonane z tytanu lub stali austenitycznej, bezpieczne dla rezonansu magnetycznego. </t>
  </si>
  <si>
    <t xml:space="preserve">Groty z gwintem na środku trzonu ( przelotowe ) o średnicy Ø  5 mm oraz 6 mm oraz długości od 150mm do 250 mm. Wykonane z tytanu lub stali austenitycznej, bezpieczne dla rezonansu magnetycznego. </t>
  </si>
  <si>
    <t>19.</t>
  </si>
  <si>
    <t>20.</t>
  </si>
  <si>
    <t>21.</t>
  </si>
  <si>
    <t>Nazwa handlowa</t>
  </si>
  <si>
    <t>x</t>
  </si>
  <si>
    <t>SYSTEM BEZPIECZNY DLA REZONANSU MAGNETYCZNEGO</t>
  </si>
  <si>
    <t>Stabilizatory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</si>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</sst>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dd\-mmm"/>
    <numFmt numFmtId="166" formatCode="#,##0.00&quot; zł&quot;"/>
  </numFmts>
  <fonts count="20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u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sz val="9"/>
      <color rgb="FF000000"/>
      <name val="Times New Roman"/>
      <family val="1"/>
      <charset val="238"/>
    </font>
    <font>
      <sz val="9"/>
      <color rgb="FFCE181E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name val="Arial CE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center"/>
    </xf>
    <xf numFmtId="0" fontId="1" fillId="0" borderId="1" xfId="0" applyFont="1" applyBorder="1"/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 wrapText="1"/>
    </xf>
  </cellXfs>
  <cellStyles count="3">
    <cellStyle name="Normal 4" xfId="1" xr:uid="{00000000-0005-0000-0000-000000000000}"/>
    <cellStyle name="Normalny" xfId="0" builtinId="0"/>
    <cellStyle name="Normalny_zadania (9)" xfId="2" xr:uid="{2DC408A8-9BAD-4104-AA3A-A6718B9E2F8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zoomScale="115" zoomScaleNormal="70" zoomScaleSheetLayoutView="115" workbookViewId="0">
      <selection activeCell="F17" sqref="F17:F23"/>
    </sheetView>
  </sheetViews>
  <sheetFormatPr defaultRowHeight="12.75"/>
  <cols>
    <col min="1" max="1" width="5.25" style="1" customWidth="1"/>
    <col min="2" max="2" width="50.125" style="1" customWidth="1"/>
    <col min="3" max="3" width="5.75" style="1" customWidth="1"/>
    <col min="4" max="4" width="6.125" style="1" customWidth="1"/>
    <col min="5" max="5" width="9" style="1"/>
    <col min="6" max="6" width="9.75" style="1" customWidth="1"/>
    <col min="7" max="7" width="7.875" style="1" customWidth="1"/>
    <col min="8" max="9" width="10" style="1" customWidth="1"/>
    <col min="10" max="10" width="10.125" style="1" customWidth="1"/>
    <col min="11" max="16384" width="9" style="1"/>
  </cols>
  <sheetData>
    <row r="1" spans="1:11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</row>
    <row r="2" spans="1:11" ht="13.5" customHeight="1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3.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 customHeight="1">
      <c r="A4" s="42" t="s">
        <v>65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48">
      <c r="A5" s="7" t="s">
        <v>3</v>
      </c>
      <c r="B5" s="7" t="s">
        <v>36</v>
      </c>
      <c r="C5" s="7" t="s">
        <v>35</v>
      </c>
      <c r="D5" s="7" t="s">
        <v>34</v>
      </c>
      <c r="E5" s="7" t="s">
        <v>33</v>
      </c>
      <c r="F5" s="7" t="s">
        <v>32</v>
      </c>
      <c r="G5" s="7" t="s">
        <v>31</v>
      </c>
      <c r="H5" s="7" t="s">
        <v>30</v>
      </c>
      <c r="I5" s="7" t="s">
        <v>29</v>
      </c>
      <c r="J5" s="7" t="s">
        <v>62</v>
      </c>
      <c r="K5" s="7" t="s">
        <v>2</v>
      </c>
    </row>
    <row r="6" spans="1:1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22">
        <v>9</v>
      </c>
      <c r="J6" s="22">
        <v>10</v>
      </c>
      <c r="K6" s="22">
        <v>11</v>
      </c>
    </row>
    <row r="7" spans="1:11">
      <c r="A7" s="39" t="s">
        <v>64</v>
      </c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1">
      <c r="A8" s="9"/>
      <c r="B8" s="10" t="s">
        <v>38</v>
      </c>
      <c r="C8" s="30" t="s">
        <v>13</v>
      </c>
      <c r="D8" s="31"/>
      <c r="E8" s="31"/>
      <c r="F8" s="31"/>
      <c r="G8" s="31"/>
      <c r="H8" s="31"/>
      <c r="I8" s="31"/>
      <c r="J8" s="31"/>
      <c r="K8" s="32"/>
    </row>
    <row r="9" spans="1:11">
      <c r="A9" s="11" t="s">
        <v>1</v>
      </c>
      <c r="B9" s="6" t="s">
        <v>20</v>
      </c>
      <c r="C9" s="11" t="s">
        <v>5</v>
      </c>
      <c r="D9" s="11">
        <v>10</v>
      </c>
      <c r="E9" s="20"/>
      <c r="F9" s="46">
        <f t="shared" ref="F9:F15" si="0">ROUND(E9*D9,2)</f>
        <v>0</v>
      </c>
      <c r="G9" s="4"/>
      <c r="H9" s="46">
        <f t="shared" ref="H9:H15" si="1">ROUND(F9+(F9*G9/100),2)</f>
        <v>0</v>
      </c>
      <c r="I9" s="3"/>
      <c r="J9" s="3"/>
      <c r="K9" s="23"/>
    </row>
    <row r="10" spans="1:11">
      <c r="A10" s="11" t="s">
        <v>28</v>
      </c>
      <c r="B10" s="6" t="s">
        <v>44</v>
      </c>
      <c r="C10" s="11" t="s">
        <v>5</v>
      </c>
      <c r="D10" s="11">
        <v>20</v>
      </c>
      <c r="E10" s="20"/>
      <c r="F10" s="46">
        <f t="shared" si="0"/>
        <v>0</v>
      </c>
      <c r="G10" s="4"/>
      <c r="H10" s="46">
        <f t="shared" si="1"/>
        <v>0</v>
      </c>
      <c r="I10" s="3"/>
      <c r="J10" s="3"/>
      <c r="K10" s="23"/>
    </row>
    <row r="11" spans="1:11">
      <c r="A11" s="11" t="s">
        <v>27</v>
      </c>
      <c r="B11" s="6" t="s">
        <v>19</v>
      </c>
      <c r="C11" s="11" t="s">
        <v>5</v>
      </c>
      <c r="D11" s="11">
        <v>20</v>
      </c>
      <c r="E11" s="20"/>
      <c r="F11" s="46">
        <f t="shared" si="0"/>
        <v>0</v>
      </c>
      <c r="G11" s="4"/>
      <c r="H11" s="46">
        <f t="shared" si="1"/>
        <v>0</v>
      </c>
      <c r="I11" s="3"/>
      <c r="J11" s="3"/>
      <c r="K11" s="23"/>
    </row>
    <row r="12" spans="1:11">
      <c r="A12" s="11" t="s">
        <v>26</v>
      </c>
      <c r="B12" s="6" t="s">
        <v>18</v>
      </c>
      <c r="C12" s="11" t="s">
        <v>5</v>
      </c>
      <c r="D12" s="11">
        <v>12</v>
      </c>
      <c r="E12" s="20"/>
      <c r="F12" s="46">
        <f t="shared" si="0"/>
        <v>0</v>
      </c>
      <c r="G12" s="4"/>
      <c r="H12" s="46">
        <f t="shared" si="1"/>
        <v>0</v>
      </c>
      <c r="I12" s="3"/>
      <c r="J12" s="3"/>
      <c r="K12" s="23"/>
    </row>
    <row r="13" spans="1:11">
      <c r="A13" s="11" t="s">
        <v>25</v>
      </c>
      <c r="B13" s="6" t="s">
        <v>17</v>
      </c>
      <c r="C13" s="11" t="s">
        <v>5</v>
      </c>
      <c r="D13" s="11">
        <v>40</v>
      </c>
      <c r="E13" s="20"/>
      <c r="F13" s="46">
        <f t="shared" si="0"/>
        <v>0</v>
      </c>
      <c r="G13" s="4"/>
      <c r="H13" s="46">
        <f t="shared" si="1"/>
        <v>0</v>
      </c>
      <c r="I13" s="3"/>
      <c r="J13" s="3"/>
      <c r="K13" s="23"/>
    </row>
    <row r="14" spans="1:11">
      <c r="A14" s="11" t="s">
        <v>39</v>
      </c>
      <c r="B14" s="6" t="s">
        <v>16</v>
      </c>
      <c r="C14" s="11" t="s">
        <v>5</v>
      </c>
      <c r="D14" s="11">
        <v>2</v>
      </c>
      <c r="E14" s="20"/>
      <c r="F14" s="46">
        <f t="shared" si="0"/>
        <v>0</v>
      </c>
      <c r="G14" s="4"/>
      <c r="H14" s="46">
        <f t="shared" si="1"/>
        <v>0</v>
      </c>
      <c r="I14" s="3"/>
      <c r="J14" s="3"/>
      <c r="K14" s="23"/>
    </row>
    <row r="15" spans="1:11">
      <c r="A15" s="11" t="s">
        <v>40</v>
      </c>
      <c r="B15" s="12" t="s">
        <v>15</v>
      </c>
      <c r="C15" s="11" t="s">
        <v>5</v>
      </c>
      <c r="D15" s="11">
        <v>60</v>
      </c>
      <c r="E15" s="20"/>
      <c r="F15" s="46">
        <f t="shared" si="0"/>
        <v>0</v>
      </c>
      <c r="G15" s="4"/>
      <c r="H15" s="46">
        <f t="shared" si="1"/>
        <v>0</v>
      </c>
      <c r="I15" s="3"/>
      <c r="J15" s="3"/>
      <c r="K15" s="23"/>
    </row>
    <row r="16" spans="1:11">
      <c r="A16" s="13"/>
      <c r="B16" s="14" t="s">
        <v>14</v>
      </c>
      <c r="C16" s="33" t="s">
        <v>13</v>
      </c>
      <c r="D16" s="34"/>
      <c r="E16" s="34"/>
      <c r="F16" s="34"/>
      <c r="G16" s="34"/>
      <c r="H16" s="34"/>
      <c r="I16" s="34"/>
      <c r="J16" s="34"/>
      <c r="K16" s="35"/>
    </row>
    <row r="17" spans="1:11">
      <c r="A17" s="11" t="s">
        <v>41</v>
      </c>
      <c r="B17" s="6" t="s">
        <v>12</v>
      </c>
      <c r="C17" s="11" t="s">
        <v>5</v>
      </c>
      <c r="D17" s="11">
        <v>8</v>
      </c>
      <c r="E17" s="20"/>
      <c r="F17" s="46">
        <f t="shared" ref="F17:F22" si="2">ROUND(E17*D17,2)</f>
        <v>0</v>
      </c>
      <c r="G17" s="4"/>
      <c r="H17" s="46">
        <f t="shared" ref="H17:H22" si="3">ROUND(F17+(F17*G17/100),2)</f>
        <v>0</v>
      </c>
      <c r="I17" s="3"/>
      <c r="J17" s="3"/>
      <c r="K17" s="23"/>
    </row>
    <row r="18" spans="1:11">
      <c r="A18" s="11" t="s">
        <v>42</v>
      </c>
      <c r="B18" s="6" t="s">
        <v>11</v>
      </c>
      <c r="C18" s="11" t="s">
        <v>5</v>
      </c>
      <c r="D18" s="11">
        <v>4</v>
      </c>
      <c r="E18" s="20"/>
      <c r="F18" s="46">
        <f t="shared" si="2"/>
        <v>0</v>
      </c>
      <c r="G18" s="4"/>
      <c r="H18" s="46">
        <f t="shared" si="3"/>
        <v>0</v>
      </c>
      <c r="I18" s="3"/>
      <c r="J18" s="3"/>
      <c r="K18" s="23"/>
    </row>
    <row r="19" spans="1:11">
      <c r="A19" s="11" t="s">
        <v>43</v>
      </c>
      <c r="B19" s="5" t="s">
        <v>10</v>
      </c>
      <c r="C19" s="11" t="s">
        <v>5</v>
      </c>
      <c r="D19" s="11">
        <v>4</v>
      </c>
      <c r="E19" s="20"/>
      <c r="F19" s="46">
        <f t="shared" si="2"/>
        <v>0</v>
      </c>
      <c r="G19" s="4"/>
      <c r="H19" s="46">
        <f t="shared" si="3"/>
        <v>0</v>
      </c>
      <c r="I19" s="3"/>
      <c r="J19" s="3"/>
      <c r="K19" s="23"/>
    </row>
    <row r="20" spans="1:11">
      <c r="A20" s="11" t="s">
        <v>24</v>
      </c>
      <c r="B20" s="5" t="s">
        <v>9</v>
      </c>
      <c r="C20" s="11" t="s">
        <v>5</v>
      </c>
      <c r="D20" s="11">
        <v>8</v>
      </c>
      <c r="E20" s="20"/>
      <c r="F20" s="46">
        <f t="shared" si="2"/>
        <v>0</v>
      </c>
      <c r="G20" s="4"/>
      <c r="H20" s="46">
        <f t="shared" si="3"/>
        <v>0</v>
      </c>
      <c r="I20" s="3"/>
      <c r="J20" s="3"/>
      <c r="K20" s="23"/>
    </row>
    <row r="21" spans="1:11">
      <c r="A21" s="15" t="s">
        <v>23</v>
      </c>
      <c r="B21" s="5" t="s">
        <v>8</v>
      </c>
      <c r="C21" s="11" t="s">
        <v>5</v>
      </c>
      <c r="D21" s="11">
        <v>12</v>
      </c>
      <c r="E21" s="20"/>
      <c r="F21" s="46">
        <f t="shared" si="2"/>
        <v>0</v>
      </c>
      <c r="G21" s="4"/>
      <c r="H21" s="46">
        <f t="shared" si="3"/>
        <v>0</v>
      </c>
      <c r="I21" s="3"/>
      <c r="J21" s="3"/>
      <c r="K21" s="23"/>
    </row>
    <row r="22" spans="1:11">
      <c r="A22" s="11" t="s">
        <v>22</v>
      </c>
      <c r="B22" s="5" t="s">
        <v>7</v>
      </c>
      <c r="C22" s="11" t="s">
        <v>5</v>
      </c>
      <c r="D22" s="11">
        <v>20</v>
      </c>
      <c r="E22" s="20"/>
      <c r="F22" s="46">
        <f t="shared" si="2"/>
        <v>0</v>
      </c>
      <c r="G22" s="4"/>
      <c r="H22" s="46">
        <f t="shared" si="3"/>
        <v>0</v>
      </c>
      <c r="I22" s="3"/>
      <c r="J22" s="3"/>
      <c r="K22" s="23"/>
    </row>
    <row r="23" spans="1:11">
      <c r="A23" s="11" t="s">
        <v>21</v>
      </c>
      <c r="B23" s="5" t="s">
        <v>6</v>
      </c>
      <c r="C23" s="11" t="s">
        <v>5</v>
      </c>
      <c r="D23" s="11">
        <v>40</v>
      </c>
      <c r="E23" s="20"/>
      <c r="F23" s="46">
        <f>ROUND(E23*D23,2)</f>
        <v>0</v>
      </c>
      <c r="G23" s="4"/>
      <c r="H23" s="46">
        <f>ROUND(F23+(F23*G23/100),2)</f>
        <v>0</v>
      </c>
      <c r="I23" s="3"/>
      <c r="J23" s="3"/>
      <c r="K23" s="23"/>
    </row>
    <row r="24" spans="1:11">
      <c r="A24" s="16"/>
      <c r="B24" s="17" t="s">
        <v>45</v>
      </c>
      <c r="C24" s="36"/>
      <c r="D24" s="37"/>
      <c r="E24" s="37"/>
      <c r="F24" s="37"/>
      <c r="G24" s="37"/>
      <c r="H24" s="37"/>
      <c r="I24" s="37"/>
      <c r="J24" s="37"/>
      <c r="K24" s="38"/>
    </row>
    <row r="25" spans="1:11" ht="48" customHeight="1">
      <c r="A25" s="11" t="s">
        <v>46</v>
      </c>
      <c r="B25" s="18" t="s">
        <v>48</v>
      </c>
      <c r="C25" s="11" t="s">
        <v>5</v>
      </c>
      <c r="D25" s="11">
        <v>2</v>
      </c>
      <c r="E25" s="21"/>
      <c r="F25" s="46">
        <f t="shared" ref="F25:F26" si="4">ROUND(E25*D25,2)</f>
        <v>0</v>
      </c>
      <c r="G25" s="4"/>
      <c r="H25" s="46">
        <f t="shared" ref="H25:H26" si="5">ROUND(F25+(F25*G25/100),2)</f>
        <v>0</v>
      </c>
      <c r="I25" s="3"/>
      <c r="J25" s="3"/>
      <c r="K25" s="23"/>
    </row>
    <row r="26" spans="1:11" ht="24">
      <c r="A26" s="11" t="s">
        <v>47</v>
      </c>
      <c r="B26" s="6" t="s">
        <v>49</v>
      </c>
      <c r="C26" s="11" t="s">
        <v>5</v>
      </c>
      <c r="D26" s="11">
        <v>8</v>
      </c>
      <c r="E26" s="21"/>
      <c r="F26" s="46">
        <f t="shared" si="4"/>
        <v>0</v>
      </c>
      <c r="G26" s="4"/>
      <c r="H26" s="46">
        <f t="shared" si="5"/>
        <v>0</v>
      </c>
      <c r="I26" s="3"/>
      <c r="J26" s="3"/>
      <c r="K26" s="23"/>
    </row>
    <row r="27" spans="1:11">
      <c r="A27" s="16"/>
      <c r="B27" s="17" t="s">
        <v>50</v>
      </c>
      <c r="C27" s="36"/>
      <c r="D27" s="37"/>
      <c r="E27" s="37"/>
      <c r="F27" s="37"/>
      <c r="G27" s="37"/>
      <c r="H27" s="37"/>
      <c r="I27" s="37"/>
      <c r="J27" s="37"/>
      <c r="K27" s="38"/>
    </row>
    <row r="28" spans="1:11" ht="72">
      <c r="A28" s="19" t="s">
        <v>51</v>
      </c>
      <c r="B28" s="18" t="s">
        <v>53</v>
      </c>
      <c r="C28" s="11" t="s">
        <v>5</v>
      </c>
      <c r="D28" s="11">
        <v>2</v>
      </c>
      <c r="E28" s="20"/>
      <c r="F28" s="46">
        <f t="shared" ref="F28:F29" si="6">ROUND(E28*D28,2)</f>
        <v>0</v>
      </c>
      <c r="G28" s="4"/>
      <c r="H28" s="46">
        <f t="shared" ref="H28:H29" si="7">ROUND(F28+(F28*G28/100),2)</f>
        <v>0</v>
      </c>
      <c r="I28" s="3"/>
      <c r="J28" s="3"/>
      <c r="K28" s="23"/>
    </row>
    <row r="29" spans="1:11" ht="36">
      <c r="A29" s="19" t="s">
        <v>52</v>
      </c>
      <c r="B29" s="6" t="s">
        <v>54</v>
      </c>
      <c r="C29" s="11" t="s">
        <v>5</v>
      </c>
      <c r="D29" s="11">
        <v>8</v>
      </c>
      <c r="E29" s="20"/>
      <c r="F29" s="46">
        <f t="shared" si="6"/>
        <v>0</v>
      </c>
      <c r="G29" s="4"/>
      <c r="H29" s="46">
        <f t="shared" si="7"/>
        <v>0</v>
      </c>
      <c r="I29" s="3"/>
      <c r="J29" s="3"/>
      <c r="K29" s="23"/>
    </row>
    <row r="30" spans="1:11">
      <c r="A30" s="16"/>
      <c r="B30" s="17" t="s">
        <v>55</v>
      </c>
      <c r="C30" s="36"/>
      <c r="D30" s="37"/>
      <c r="E30" s="37"/>
      <c r="F30" s="37"/>
      <c r="G30" s="37"/>
      <c r="H30" s="37"/>
      <c r="I30" s="37"/>
      <c r="J30" s="37"/>
      <c r="K30" s="38"/>
    </row>
    <row r="31" spans="1:11" ht="60">
      <c r="A31" s="11" t="s">
        <v>59</v>
      </c>
      <c r="B31" s="6" t="s">
        <v>56</v>
      </c>
      <c r="C31" s="11" t="s">
        <v>5</v>
      </c>
      <c r="D31" s="11">
        <v>2</v>
      </c>
      <c r="E31" s="20"/>
      <c r="F31" s="46">
        <f t="shared" ref="F31:F33" si="8">ROUND(E31*D31,2)</f>
        <v>0</v>
      </c>
      <c r="G31" s="4"/>
      <c r="H31" s="46">
        <f t="shared" ref="H31:H33" si="9">ROUND(F31+(F31*G31/100),2)</f>
        <v>0</v>
      </c>
      <c r="I31" s="3"/>
      <c r="J31" s="3"/>
      <c r="K31" s="23"/>
    </row>
    <row r="32" spans="1:11" ht="36">
      <c r="A32" s="11" t="s">
        <v>60</v>
      </c>
      <c r="B32" s="6" t="s">
        <v>57</v>
      </c>
      <c r="C32" s="11" t="s">
        <v>5</v>
      </c>
      <c r="D32" s="11">
        <v>8</v>
      </c>
      <c r="E32" s="20"/>
      <c r="F32" s="46">
        <f t="shared" si="8"/>
        <v>0</v>
      </c>
      <c r="G32" s="4"/>
      <c r="H32" s="46">
        <f t="shared" si="9"/>
        <v>0</v>
      </c>
      <c r="I32" s="3"/>
      <c r="J32" s="3"/>
      <c r="K32" s="23"/>
    </row>
    <row r="33" spans="1:11" ht="36">
      <c r="A33" s="11" t="s">
        <v>61</v>
      </c>
      <c r="B33" s="6" t="s">
        <v>58</v>
      </c>
      <c r="C33" s="11" t="s">
        <v>5</v>
      </c>
      <c r="D33" s="11">
        <v>20</v>
      </c>
      <c r="E33" s="20"/>
      <c r="F33" s="46">
        <f t="shared" si="8"/>
        <v>0</v>
      </c>
      <c r="G33" s="4"/>
      <c r="H33" s="46">
        <f t="shared" si="9"/>
        <v>0</v>
      </c>
      <c r="I33" s="3"/>
      <c r="J33" s="3"/>
      <c r="K33" s="23"/>
    </row>
    <row r="34" spans="1:11" ht="28.5" customHeight="1">
      <c r="A34" s="29" t="s">
        <v>4</v>
      </c>
      <c r="B34" s="29"/>
      <c r="C34" s="25" t="s">
        <v>63</v>
      </c>
      <c r="D34" s="26"/>
      <c r="E34" s="27"/>
      <c r="F34" s="45">
        <f>SUM(F8:F23)</f>
        <v>0</v>
      </c>
      <c r="G34" s="24" t="s">
        <v>63</v>
      </c>
      <c r="H34" s="45">
        <f>SUM(H8:H23)</f>
        <v>0</v>
      </c>
      <c r="I34" s="25" t="s">
        <v>63</v>
      </c>
      <c r="J34" s="26"/>
      <c r="K34" s="27"/>
    </row>
    <row r="38" spans="1:11" ht="13.5">
      <c r="A38" s="2" t="s">
        <v>0</v>
      </c>
    </row>
  </sheetData>
  <mergeCells count="13">
    <mergeCell ref="C34:E34"/>
    <mergeCell ref="A1:J1"/>
    <mergeCell ref="A34:B34"/>
    <mergeCell ref="C8:K8"/>
    <mergeCell ref="C16:K16"/>
    <mergeCell ref="C24:K24"/>
    <mergeCell ref="C27:K27"/>
    <mergeCell ref="C30:K30"/>
    <mergeCell ref="I34:K34"/>
    <mergeCell ref="A7:K7"/>
    <mergeCell ref="A4:K4"/>
    <mergeCell ref="A2:K2"/>
    <mergeCell ref="A3:K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2023-02-21T11:22:13Z</dcterms:created>
  <dcterms:modified xsi:type="dcterms:W3CDTF">2025-05-19T10:24:27Z</dcterms:modified>
</cp:coreProperties>
</file>