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Część nr 1" sheetId="1" r:id="rId1"/>
  </sheets>
  <definedNames>
    <definedName name="_xlnm.Print_Area" localSheetId="0">'Część nr 1'!$A$1:$N$9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8" i="1"/>
  <c r="K9" s="1"/>
  <c r="I8"/>
  <c r="L8" s="1"/>
  <c r="L9" s="1"/>
  <c r="H8"/>
  <c r="H9" s="1"/>
  <c r="K7"/>
  <c r="I7"/>
  <c r="L7" s="1"/>
  <c r="H7"/>
  <c r="K6"/>
  <c r="I6"/>
  <c r="L6" s="1"/>
  <c r="H6"/>
  <c r="I9" l="1"/>
</calcChain>
</file>

<file path=xl/sharedStrings.xml><?xml version="1.0" encoding="utf-8"?>
<sst xmlns="http://schemas.openxmlformats.org/spreadsheetml/2006/main" count="28" uniqueCount="24">
  <si>
    <t>FORMULARZ CENOWY</t>
  </si>
  <si>
    <t>Lp.</t>
  </si>
  <si>
    <t>Opis elementów składowych zamówienia</t>
  </si>
  <si>
    <t>Jm</t>
  </si>
  <si>
    <t>Zapotrze bowanie podstawowe</t>
  </si>
  <si>
    <t>Opcja</t>
  </si>
  <si>
    <t xml:space="preserve"> Cena jednostkowa netto</t>
  </si>
  <si>
    <t>Wartość łączna netto zam. pod.</t>
  </si>
  <si>
    <t>Wartość łączna netto opcji</t>
  </si>
  <si>
    <t>Stawka podatku VAT (liczba)</t>
  </si>
  <si>
    <t>Wartość łączna brutto  zam. pod.</t>
  </si>
  <si>
    <t>Wartość łączna brutto opcji</t>
  </si>
  <si>
    <r>
      <rPr>
        <b/>
        <i/>
        <sz val="8"/>
        <color rgb="FF000000"/>
        <rFont val="Times New Roman"/>
        <family val="1"/>
        <charset val="238"/>
      </rPr>
      <t xml:space="preserve">Numer katalogowy                    </t>
    </r>
    <r>
      <rPr>
        <b/>
        <i/>
        <sz val="6"/>
        <color rgb="FF000000"/>
        <rFont val="Times New Roman"/>
        <family val="1"/>
        <charset val="238"/>
      </rPr>
      <t>(jeżeli jest nadawany, jeżeli nie wpisać brak lub nazwę/oznaczenie, które będzie na fakturze VAT)</t>
    </r>
  </si>
  <si>
    <t>Nazwa producenta</t>
  </si>
  <si>
    <t>1.</t>
  </si>
  <si>
    <t>Wkłady 12- to godzinne do strzykawki   MEDRAD Stellant  CT D:
Zestaw materiałów zużywalnych wielokrotnego użytku typu " Multi- Patient” do zastosowania z wstrzykiwaczem Medrad Stellant CT D o maksymalnie 12 - godzinnym okresie użytkowania.
1)  2 wkłady wielokrotnego napełniania o pojemności 200 ml ( do 12 godzin użytkowania)
2)  2 zestawy transferowe z zastawkami antyzwrotnymi i zintegrowanymi spike'ami
3)  1 złącze wielorazowego użytku ( do 12 godzin użytkowania)</t>
  </si>
  <si>
    <t>Szt.</t>
  </si>
  <si>
    <t>2.</t>
  </si>
  <si>
    <t>Dren jednorazowy do zestawu 12- to godzinnego do strzykawki   MEDRAD Stellant  CT D:
Jednorazowy sterylny dren pacjencki do zestawu wkładów typu " Multi- Patient";
Dren o długości minimum 250 cm przy pełnym rozciągnięciu z 2 zintegrowanymi zastawkami antyzwrotnymi kompatybilny z zestawem " Multi- Patient"; dla wstrzykiwacza Medrad Stellant</t>
  </si>
  <si>
    <t>3.</t>
  </si>
  <si>
    <t>Wkłady jednorazowe do strzykawki  MEDRAD Stellant  CT D
Jednorazowy sterylny zestaw wkładów do automatycznego wstrzykiwacza kontrastu Medrad Stellant CT D:
1) 2 sterylne jednorazowe wkłady o pojemności 200 ml
2) złącze niskiego ciśnienia o długości +/- 150 cm z trójnikiem "T"
3) 2 ostrza szybkiego napełniania typu spike.</t>
  </si>
  <si>
    <r>
      <rPr>
        <b/>
        <i/>
        <sz val="9"/>
        <color rgb="FF000000"/>
        <rFont val="Times New Roman"/>
        <family val="1"/>
        <charset val="238"/>
      </rPr>
      <t>Razem -</t>
    </r>
    <r>
      <rPr>
        <sz val="9"/>
        <color rgb="FF000000"/>
        <rFont val="Times New Roman"/>
        <family val="1"/>
        <charset val="238"/>
      </rPr>
      <t xml:space="preserve"> liczba</t>
    </r>
  </si>
  <si>
    <t>X</t>
  </si>
  <si>
    <t>Zamawiający wymaga tylko oryginalnych materiałów do strzykawki Medrad Stellant CT D, które dopuszcza producent urządzenia. Urządzenie jest w trakcie trwania okresu gwarancji.</t>
  </si>
</sst>
</file>

<file path=xl/styles.xml><?xml version="1.0" encoding="utf-8"?>
<styleSheet xmlns="http://schemas.openxmlformats.org/spreadsheetml/2006/main">
  <numFmts count="1">
    <numFmt numFmtId="164" formatCode="#,##0.00&quot; zł&quot;"/>
  </numFmts>
  <fonts count="10">
    <font>
      <sz val="11"/>
      <color rgb="FF000000"/>
      <name val="Czcionka tekstu podstawowego"/>
      <family val="2"/>
      <charset val="238"/>
    </font>
    <font>
      <b/>
      <i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8"/>
      <color rgb="FF000000"/>
      <name val="Times New Roman"/>
      <family val="1"/>
      <charset val="238"/>
    </font>
    <font>
      <b/>
      <i/>
      <sz val="6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i/>
      <sz val="9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CE6F2"/>
      </patternFill>
    </fill>
    <fill>
      <patternFill patternType="solid">
        <fgColor rgb="FFDCE6F2"/>
        <bgColor rgb="FFD8D8D8"/>
      </patternFill>
    </fill>
    <fill>
      <patternFill patternType="solid">
        <fgColor rgb="FFC0C0C0"/>
        <bgColor rgb="FFBFBFBF"/>
      </patternFill>
    </fill>
    <fill>
      <patternFill patternType="solid">
        <fgColor rgb="FFBFBFBF"/>
        <bgColor rgb="FFC0C0C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9" fillId="0" borderId="0" xfId="0" applyFont="1" applyBorder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3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right" vertical="center"/>
    </xf>
    <xf numFmtId="164" fontId="5" fillId="3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 wrapText="1"/>
    </xf>
    <xf numFmtId="164" fontId="8" fillId="3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right" vertical="center" wrapText="1"/>
    </xf>
    <xf numFmtId="0" fontId="2" fillId="0" borderId="0" xfId="0" applyFont="1"/>
    <xf numFmtId="9" fontId="2" fillId="0" borderId="0" xfId="0" applyNumberFormat="1" applyFont="1"/>
    <xf numFmtId="164" fontId="2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FBFB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12"/>
  <sheetViews>
    <sheetView tabSelected="1" zoomScaleNormal="100" workbookViewId="0">
      <selection activeCell="P7" sqref="P7"/>
    </sheetView>
  </sheetViews>
  <sheetFormatPr defaultRowHeight="14.25"/>
  <cols>
    <col min="1" max="1" width="3.875" customWidth="1"/>
    <col min="2" max="2" width="26.875" customWidth="1"/>
    <col min="3" max="3" width="12.125" customWidth="1"/>
    <col min="4" max="4" width="5.375" customWidth="1"/>
    <col min="5" max="5" width="8.625" customWidth="1"/>
    <col min="6" max="6" width="5.625" customWidth="1"/>
    <col min="7" max="7" width="8.625" customWidth="1"/>
    <col min="8" max="9" width="10.75" customWidth="1"/>
    <col min="10" max="10" width="5.375" customWidth="1"/>
    <col min="11" max="11" width="13.125" customWidth="1"/>
    <col min="12" max="12" width="10.5" customWidth="1"/>
    <col min="13" max="13" width="14.75" customWidth="1"/>
    <col min="14" max="14" width="12.625" customWidth="1"/>
    <col min="15" max="1025" width="8.625" customWidth="1"/>
  </cols>
  <sheetData>
    <row r="1" spans="1:14" ht="15">
      <c r="A1" s="10"/>
      <c r="B1" s="10"/>
      <c r="C1" s="11"/>
      <c r="D1" s="11"/>
      <c r="E1" s="9"/>
      <c r="F1" s="9"/>
      <c r="G1" s="9"/>
      <c r="H1" s="11"/>
      <c r="I1" s="11"/>
      <c r="J1" s="11"/>
      <c r="K1" s="11"/>
      <c r="L1" s="11"/>
      <c r="M1" s="11"/>
      <c r="N1" s="11"/>
    </row>
    <row r="2" spans="1:14" ht="15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">
      <c r="A3" s="10"/>
      <c r="B3" s="10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1"/>
    </row>
    <row r="4" spans="1:14" ht="54.75" customHeight="1">
      <c r="A4" s="13" t="s">
        <v>1</v>
      </c>
      <c r="B4" s="7" t="s">
        <v>2</v>
      </c>
      <c r="C4" s="7"/>
      <c r="D4" s="14" t="s">
        <v>3</v>
      </c>
      <c r="E4" s="14" t="s">
        <v>4</v>
      </c>
      <c r="F4" s="15" t="s">
        <v>5</v>
      </c>
      <c r="G4" s="14" t="s">
        <v>6</v>
      </c>
      <c r="H4" s="14" t="s">
        <v>7</v>
      </c>
      <c r="I4" s="15" t="s">
        <v>8</v>
      </c>
      <c r="J4" s="14" t="s">
        <v>9</v>
      </c>
      <c r="K4" s="14" t="s">
        <v>10</v>
      </c>
      <c r="L4" s="15" t="s">
        <v>11</v>
      </c>
      <c r="M4" s="14" t="s">
        <v>12</v>
      </c>
      <c r="N4" s="14" t="s">
        <v>13</v>
      </c>
    </row>
    <row r="5" spans="1:14">
      <c r="A5" s="16">
        <v>1</v>
      </c>
      <c r="B5" s="6">
        <v>2</v>
      </c>
      <c r="C5" s="6"/>
      <c r="D5" s="17">
        <v>3</v>
      </c>
      <c r="E5" s="17">
        <v>4</v>
      </c>
      <c r="F5" s="18">
        <v>5</v>
      </c>
      <c r="G5" s="17">
        <v>6</v>
      </c>
      <c r="H5" s="17">
        <v>7</v>
      </c>
      <c r="I5" s="18">
        <v>8</v>
      </c>
      <c r="J5" s="17">
        <v>9</v>
      </c>
      <c r="K5" s="17">
        <v>10</v>
      </c>
      <c r="L5" s="18">
        <v>11</v>
      </c>
      <c r="M5" s="17">
        <v>12</v>
      </c>
      <c r="N5" s="19">
        <v>13</v>
      </c>
    </row>
    <row r="6" spans="1:14" ht="132.75" customHeight="1">
      <c r="A6" s="20" t="s">
        <v>14</v>
      </c>
      <c r="B6" s="5" t="s">
        <v>15</v>
      </c>
      <c r="C6" s="5"/>
      <c r="D6" s="21" t="s">
        <v>16</v>
      </c>
      <c r="E6" s="21">
        <v>220</v>
      </c>
      <c r="F6" s="22">
        <v>30</v>
      </c>
      <c r="G6" s="21"/>
      <c r="H6" s="23">
        <f>ROUND(E6*G6,2)</f>
        <v>0</v>
      </c>
      <c r="I6" s="24">
        <f>ROUND(F6*G6,2)</f>
        <v>0</v>
      </c>
      <c r="J6" s="21"/>
      <c r="K6" s="23">
        <f>ROUND(H6+H6*J6/100,2)</f>
        <v>0</v>
      </c>
      <c r="L6" s="24">
        <f>ROUND(I6+I6*J6/100,2)</f>
        <v>0</v>
      </c>
      <c r="M6" s="21"/>
      <c r="N6" s="21"/>
    </row>
    <row r="7" spans="1:14" ht="84.75" customHeight="1">
      <c r="A7" s="20" t="s">
        <v>17</v>
      </c>
      <c r="B7" s="5" t="s">
        <v>18</v>
      </c>
      <c r="C7" s="5"/>
      <c r="D7" s="21" t="s">
        <v>16</v>
      </c>
      <c r="E7" s="21">
        <v>1760</v>
      </c>
      <c r="F7" s="22">
        <v>440</v>
      </c>
      <c r="G7" s="21"/>
      <c r="H7" s="23">
        <f>ROUND(E7*G7,2)</f>
        <v>0</v>
      </c>
      <c r="I7" s="24">
        <f>ROUND(F7*G7,2)</f>
        <v>0</v>
      </c>
      <c r="J7" s="21"/>
      <c r="K7" s="23">
        <f>ROUND(H7+H7*J7/100,2)</f>
        <v>0</v>
      </c>
      <c r="L7" s="24">
        <f>ROUND(I7+I7*J7/100,2)</f>
        <v>0</v>
      </c>
      <c r="M7" s="21"/>
      <c r="N7" s="21"/>
    </row>
    <row r="8" spans="1:14" ht="90.75" customHeight="1">
      <c r="A8" s="25" t="s">
        <v>19</v>
      </c>
      <c r="B8" s="5" t="s">
        <v>20</v>
      </c>
      <c r="C8" s="5"/>
      <c r="D8" s="21" t="s">
        <v>16</v>
      </c>
      <c r="E8" s="26">
        <v>720</v>
      </c>
      <c r="F8" s="22">
        <v>100</v>
      </c>
      <c r="G8" s="27"/>
      <c r="H8" s="28">
        <f>ROUND(E8*G8,2)</f>
        <v>0</v>
      </c>
      <c r="I8" s="24">
        <f>ROUND(F8*G8,2)</f>
        <v>0</v>
      </c>
      <c r="J8" s="26"/>
      <c r="K8" s="28">
        <f>ROUND(H8+H8*J8/100,2)</f>
        <v>0</v>
      </c>
      <c r="L8" s="24">
        <f>ROUND(I8+I8*J8/100,2)</f>
        <v>0</v>
      </c>
      <c r="M8" s="26"/>
      <c r="N8" s="26"/>
    </row>
    <row r="9" spans="1:14" ht="15" customHeight="1">
      <c r="A9" s="4" t="s">
        <v>21</v>
      </c>
      <c r="B9" s="4"/>
      <c r="C9" s="4"/>
      <c r="D9" s="3" t="s">
        <v>22</v>
      </c>
      <c r="E9" s="3"/>
      <c r="F9" s="3"/>
      <c r="G9" s="3"/>
      <c r="H9" s="29">
        <f>SUM(H8:H8)</f>
        <v>0</v>
      </c>
      <c r="I9" s="30">
        <f>SUM(I8:I8)</f>
        <v>0</v>
      </c>
      <c r="J9" s="31" t="s">
        <v>22</v>
      </c>
      <c r="K9" s="29">
        <f>SUM(K8:K8)</f>
        <v>0</v>
      </c>
      <c r="L9" s="32">
        <f>SUM(L8:L8)</f>
        <v>0</v>
      </c>
      <c r="M9" s="2" t="s">
        <v>22</v>
      </c>
      <c r="N9" s="2"/>
    </row>
    <row r="10" spans="1:14" ht="15">
      <c r="A10" s="33"/>
      <c r="B10" s="33"/>
      <c r="C10" s="33"/>
      <c r="D10" s="33"/>
      <c r="E10" s="33"/>
      <c r="F10" s="33"/>
      <c r="G10" s="34"/>
      <c r="H10" s="35"/>
      <c r="I10" s="35"/>
      <c r="J10" s="35"/>
      <c r="K10" s="35"/>
      <c r="L10" s="35"/>
      <c r="M10" s="33"/>
      <c r="N10" s="33"/>
    </row>
    <row r="11" spans="1:14">
      <c r="A11" s="1" t="s">
        <v>23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ht="15">
      <c r="A12" s="33"/>
      <c r="B12" s="33"/>
      <c r="C12" s="33"/>
      <c r="D12" s="33"/>
      <c r="E12" s="33"/>
      <c r="F12" s="33"/>
      <c r="G12" s="33"/>
      <c r="H12" s="35"/>
      <c r="I12" s="35"/>
      <c r="J12" s="35"/>
      <c r="K12" s="35"/>
      <c r="L12" s="35"/>
      <c r="M12" s="33"/>
      <c r="N12" s="33"/>
    </row>
  </sheetData>
  <mergeCells count="13">
    <mergeCell ref="D9:G9"/>
    <mergeCell ref="M9:N9"/>
    <mergeCell ref="A11:N11"/>
    <mergeCell ref="B5:C5"/>
    <mergeCell ref="B6:C6"/>
    <mergeCell ref="B7:C7"/>
    <mergeCell ref="B8:C8"/>
    <mergeCell ref="A9:C9"/>
    <mergeCell ref="A1:B1"/>
    <mergeCell ref="E1:G1"/>
    <mergeCell ref="A2:N2"/>
    <mergeCell ref="A3:B3"/>
    <mergeCell ref="B4:C4"/>
  </mergeCells>
  <pageMargins left="0.39374999999999999" right="0.39374999999999999" top="0.74791666666666701" bottom="0.74791666666666701" header="0.51180555555555496" footer="0.51180555555555496"/>
  <pageSetup paperSize="9" scale="86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Część nr 1</vt:lpstr>
      <vt:lpstr>'Część nr 1'!Obszar_wydruku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Magda</cp:lastModifiedBy>
  <cp:revision>1</cp:revision>
  <cp:lastPrinted>2024-04-10T08:52:28Z</cp:lastPrinted>
  <dcterms:created xsi:type="dcterms:W3CDTF">2024-04-10T08:40:51Z</dcterms:created>
  <dcterms:modified xsi:type="dcterms:W3CDTF">2024-04-10T09:11:09Z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